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solo es b" sheetId="1" r:id="rId1"/>
    <sheet name="duo b" sheetId="2" r:id="rId2"/>
    <sheet name="trio b" sheetId="3" r:id="rId3"/>
    <sheet name="squadra b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<sst xmlns="http://schemas.openxmlformats.org/spreadsheetml/2006/main" count="145" uniqueCount="80">
  <si>
    <t>Cognome</t>
  </si>
  <si>
    <t>Anno</t>
  </si>
  <si>
    <t>Società</t>
  </si>
  <si>
    <t>1 tec</t>
  </si>
  <si>
    <t>2 tec</t>
  </si>
  <si>
    <t>3 tec</t>
  </si>
  <si>
    <t>4 tec</t>
  </si>
  <si>
    <t>5 tec</t>
  </si>
  <si>
    <t>1 IA</t>
  </si>
  <si>
    <t>2 IA</t>
  </si>
  <si>
    <t>3 IA</t>
  </si>
  <si>
    <t>4 IA</t>
  </si>
  <si>
    <t>5 IA</t>
  </si>
  <si>
    <t>totale</t>
  </si>
  <si>
    <t>BASSOLI BEATRICE 02</t>
  </si>
  <si>
    <t>SWEET TEAM</t>
  </si>
  <si>
    <t>GARBELLINI GRETA 02</t>
  </si>
  <si>
    <t>BONDENO</t>
  </si>
  <si>
    <t>DEL MONTE VALENTINA 02</t>
  </si>
  <si>
    <t xml:space="preserve">PESARO </t>
  </si>
  <si>
    <t>GARDELLI GAIA 02</t>
  </si>
  <si>
    <t>ACQUASPORT H2O</t>
  </si>
  <si>
    <t>DI CAPUA CARLOTTA 02</t>
  </si>
  <si>
    <t>FELICANI  MATILDE 02</t>
  </si>
  <si>
    <t>PIETROPAOLO GIADA 02</t>
  </si>
  <si>
    <t>SEVEN SYNCRO</t>
  </si>
  <si>
    <t>ROSSI VIRGINIA ELETTRA 02</t>
  </si>
  <si>
    <t>MONTEROTONDO</t>
  </si>
  <si>
    <t xml:space="preserve">CAMPEDELLI SOFIA </t>
  </si>
  <si>
    <t>Cogn/Nome</t>
  </si>
  <si>
    <t>BARBIERI EMMA-</t>
  </si>
  <si>
    <t>RIGHI ALICE</t>
  </si>
  <si>
    <t>CN UISP BO</t>
  </si>
  <si>
    <t>DEL ROSSO GIORGIA-</t>
  </si>
  <si>
    <t>DORATELLI ELISA</t>
  </si>
  <si>
    <t>BASSOLI BEATRICE-</t>
  </si>
  <si>
    <t>CORRADINI CAMILLA</t>
  </si>
  <si>
    <t>DOTTO CARLOTTA-</t>
  </si>
  <si>
    <t>MONTANA LUDOVICA</t>
  </si>
  <si>
    <t>BUSTO NUOTO</t>
  </si>
  <si>
    <t>AMABILE MELISSA</t>
  </si>
  <si>
    <t>BAVILA MARTINA</t>
  </si>
  <si>
    <t>NERI M.MATILDE-</t>
  </si>
  <si>
    <t>GARBELLINI GRETA</t>
  </si>
  <si>
    <t>BARZAN CAROLINA</t>
  </si>
  <si>
    <t>CORDA GIULIA</t>
  </si>
  <si>
    <t>PIETROPAOLO GIADA-</t>
  </si>
  <si>
    <t>AGALLIU EMMA</t>
  </si>
  <si>
    <t>CRISTOFOLINI CHIARA-</t>
  </si>
  <si>
    <t>MAZZANTI CHIARA</t>
  </si>
  <si>
    <t>CN.UISP BO</t>
  </si>
  <si>
    <t>GUARDINI GIORGIA</t>
  </si>
  <si>
    <t>TAIT SOFIA</t>
  </si>
  <si>
    <t>NUOT.TRENTINI</t>
  </si>
  <si>
    <t>PENSALFINI GIORGIA-</t>
  </si>
  <si>
    <t>TOSOLINI ANDREA</t>
  </si>
  <si>
    <t>PESARO NUOTO</t>
  </si>
  <si>
    <t>DORATELLI ELISA-</t>
  </si>
  <si>
    <t>TAVIO ALICE</t>
  </si>
  <si>
    <t>DEL ROSSO GIORGIA</t>
  </si>
  <si>
    <t>NERI MATILDE MARIA-</t>
  </si>
  <si>
    <t>DI CAPUA CARLOTTA</t>
  </si>
  <si>
    <t>BONDENO NUOTO</t>
  </si>
  <si>
    <t>DOTTO CARLOTTA</t>
  </si>
  <si>
    <t>BELLAVISTA RACHELE-</t>
  </si>
  <si>
    <t>ZAMMARCHI SOFIA</t>
  </si>
  <si>
    <t>PIETROPAOLO GIADA</t>
  </si>
  <si>
    <t>BEDINI CATERINA</t>
  </si>
  <si>
    <t>BARTOLETTI LINDA</t>
  </si>
  <si>
    <t>CERESONI VALENTINA</t>
  </si>
  <si>
    <t xml:space="preserve">SENIGALLIA </t>
  </si>
  <si>
    <t>CONSOLI SARA-</t>
  </si>
  <si>
    <t>GOLFARELLI ELENA</t>
  </si>
  <si>
    <t>FELICANI MATILDE</t>
  </si>
  <si>
    <t xml:space="preserve">CORDA GIULIA - </t>
  </si>
  <si>
    <t>DOTTO ANNA</t>
  </si>
  <si>
    <t>DEL MONTE VALENTINA</t>
  </si>
  <si>
    <t>N° Atlete</t>
  </si>
  <si>
    <t>SESTO SYNCRO</t>
  </si>
  <si>
    <t>POL. MASI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</si>
</sst>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90" fontId="1" fillId="2" borderId="3" xfId="0" applyNumberFormat="1" applyFont="1" applyFill="1" applyBorder="1" applyAlignment="1">
      <alignment horizontal="center"/>
    </xf>
    <xf numFmtId="190" fontId="1" fillId="2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91" fontId="1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right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191" fontId="0" fillId="5" borderId="5" xfId="0" applyNumberFormat="1" applyFill="1" applyBorder="1" applyAlignment="1">
      <alignment/>
    </xf>
    <xf numFmtId="0" fontId="0" fillId="4" borderId="8" xfId="0" applyFont="1" applyFill="1" applyBorder="1" applyAlignment="1" applyProtection="1">
      <alignment horizontal="right"/>
      <protection locked="0"/>
    </xf>
    <xf numFmtId="191" fontId="0" fillId="5" borderId="9" xfId="0" applyNumberFormat="1" applyFill="1" applyBorder="1" applyAlignment="1">
      <alignment/>
    </xf>
    <xf numFmtId="19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19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center" vertical="center"/>
    </xf>
    <xf numFmtId="191" fontId="0" fillId="5" borderId="5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SOLO%20ES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DUO%20ES.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TRIO%20ES.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SQUADRA%20ES.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1" sqref="A11"/>
    </sheetView>
  </sheetViews>
  <sheetFormatPr defaultColWidth="9.140625" defaultRowHeight="12.75"/>
  <cols>
    <col min="1" max="1" width="3.421875" style="0" customWidth="1"/>
    <col min="2" max="2" width="25.7109375" style="0" customWidth="1"/>
    <col min="4" max="4" width="18.140625" style="0" customWidth="1"/>
  </cols>
  <sheetData>
    <row r="1" spans="2:15" ht="13.5" thickBo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</row>
    <row r="2" spans="1:15" ht="12.75">
      <c r="A2">
        <v>1</v>
      </c>
      <c r="B2" s="9" t="s">
        <v>14</v>
      </c>
      <c r="C2" s="10">
        <v>2002</v>
      </c>
      <c r="D2" s="11" t="s">
        <v>15</v>
      </c>
      <c r="E2" s="12">
        <v>54</v>
      </c>
      <c r="F2" s="13">
        <v>43</v>
      </c>
      <c r="G2" s="13">
        <v>51</v>
      </c>
      <c r="H2" s="13">
        <v>50</v>
      </c>
      <c r="I2" s="13">
        <v>52</v>
      </c>
      <c r="J2" s="13">
        <v>56</v>
      </c>
      <c r="K2" s="13">
        <v>48</v>
      </c>
      <c r="L2" s="13">
        <v>53</v>
      </c>
      <c r="M2" s="13">
        <v>51</v>
      </c>
      <c r="N2" s="13">
        <v>53</v>
      </c>
      <c r="O2" s="14">
        <f>IF(B2="","",TRUNC(((((((SUM(E2:I2)-(MINA(E2:I2)+MAXA(E2:I2)))/3)/100*'[1]Dati gara'!$B$16)-(Q2+P2))+(((SUM(J2:N2)-(MAXA(J2:N2)+MINA(J2:N2)))/3))/100*'[1]Dati gara'!$B$17)-R2),3))</f>
        <v>51.666</v>
      </c>
    </row>
    <row r="3" spans="1:15" ht="12.75">
      <c r="A3">
        <v>2</v>
      </c>
      <c r="B3" s="9" t="s">
        <v>16</v>
      </c>
      <c r="C3" s="10">
        <v>2002</v>
      </c>
      <c r="D3" s="11" t="s">
        <v>17</v>
      </c>
      <c r="E3" s="12">
        <v>51</v>
      </c>
      <c r="F3" s="13">
        <v>45</v>
      </c>
      <c r="G3" s="13">
        <v>50</v>
      </c>
      <c r="H3" s="13">
        <v>48</v>
      </c>
      <c r="I3" s="13">
        <v>50</v>
      </c>
      <c r="J3" s="15">
        <v>53</v>
      </c>
      <c r="K3" s="13">
        <v>48</v>
      </c>
      <c r="L3" s="13">
        <v>52</v>
      </c>
      <c r="M3" s="13">
        <v>49</v>
      </c>
      <c r="N3" s="13">
        <v>52</v>
      </c>
      <c r="O3" s="16">
        <f>IF(B3="","",TRUNC(((((((SUM(E3:I3)-(MINA(E3:I3)+MAXA(E3:I3)))/3)/100*'[1]Dati gara'!$B$16)-(Q3+P3))+(((SUM(J3:N3)-(MAXA(J3:N3)+MINA(J3:N3)))/3))/100*'[1]Dati gara'!$B$17)-R3),3))</f>
        <v>50.166</v>
      </c>
    </row>
    <row r="4" spans="1:15" ht="12.75">
      <c r="A4">
        <v>3</v>
      </c>
      <c r="B4" s="9" t="s">
        <v>18</v>
      </c>
      <c r="C4" s="10">
        <v>2002</v>
      </c>
      <c r="D4" s="11" t="s">
        <v>19</v>
      </c>
      <c r="E4" s="12">
        <v>44</v>
      </c>
      <c r="F4" s="13">
        <v>43</v>
      </c>
      <c r="G4" s="13">
        <v>50</v>
      </c>
      <c r="H4" s="13">
        <v>49</v>
      </c>
      <c r="I4" s="13">
        <v>48</v>
      </c>
      <c r="J4" s="15">
        <v>46</v>
      </c>
      <c r="K4" s="13">
        <v>45</v>
      </c>
      <c r="L4" s="13">
        <v>48</v>
      </c>
      <c r="M4" s="13">
        <v>48</v>
      </c>
      <c r="N4" s="13">
        <v>48</v>
      </c>
      <c r="O4" s="16">
        <f>IF(B4="","",TRUNC(((((((SUM(E4:I4)-(MINA(E4:I4)+MAXA(E4:I4)))/3)/100*'[1]Dati gara'!$B$16)-(Q4+P4))+(((SUM(J4:N4)-(MAXA(J4:N4)+MINA(J4:N4)))/3))/100*'[1]Dati gara'!$B$17)-R4),3))</f>
        <v>47.166</v>
      </c>
    </row>
    <row r="5" spans="1:15" ht="12.75">
      <c r="A5">
        <v>4</v>
      </c>
      <c r="B5" s="9" t="s">
        <v>20</v>
      </c>
      <c r="C5" s="10">
        <v>2002</v>
      </c>
      <c r="D5" s="11" t="s">
        <v>21</v>
      </c>
      <c r="E5" s="12">
        <v>40</v>
      </c>
      <c r="F5" s="13">
        <v>40</v>
      </c>
      <c r="G5" s="13">
        <v>45</v>
      </c>
      <c r="H5" s="13">
        <v>47</v>
      </c>
      <c r="I5" s="13">
        <v>46</v>
      </c>
      <c r="J5" s="15">
        <v>45</v>
      </c>
      <c r="K5" s="13">
        <v>45</v>
      </c>
      <c r="L5" s="13">
        <v>42</v>
      </c>
      <c r="M5" s="13">
        <v>46</v>
      </c>
      <c r="N5" s="13">
        <v>45</v>
      </c>
      <c r="O5" s="16">
        <f>IF(B5="","",TRUNC(((((((SUM(E5:I5)-(MINA(E5:I5)+MAXA(E5:I5)))/3)/100*'[1]Dati gara'!$B$16)-(Q5+P5))+(((SUM(J5:N5)-(MAXA(J5:N5)+MINA(J5:N5)))/3))/100*'[1]Dati gara'!$B$17)-R5),3))</f>
        <v>44.333</v>
      </c>
    </row>
    <row r="6" spans="1:15" ht="12.75">
      <c r="A6">
        <v>5</v>
      </c>
      <c r="B6" s="9" t="s">
        <v>22</v>
      </c>
      <c r="C6" s="10">
        <v>2002</v>
      </c>
      <c r="D6" s="11" t="s">
        <v>17</v>
      </c>
      <c r="E6" s="12">
        <v>39</v>
      </c>
      <c r="F6" s="13">
        <v>38</v>
      </c>
      <c r="G6" s="13">
        <v>43</v>
      </c>
      <c r="H6" s="13">
        <v>43</v>
      </c>
      <c r="I6" s="13">
        <v>40</v>
      </c>
      <c r="J6" s="15">
        <v>40</v>
      </c>
      <c r="K6" s="13">
        <v>39</v>
      </c>
      <c r="L6" s="13">
        <v>43</v>
      </c>
      <c r="M6" s="13">
        <v>43</v>
      </c>
      <c r="N6" s="13">
        <v>42</v>
      </c>
      <c r="O6" s="16">
        <f>IF(B6="","",TRUNC(((((((SUM(E6:I6)-(MINA(E6:I6)+MAXA(E6:I6)))/3)/100*'[1]Dati gara'!$B$16)-(Q6+P6))+(((SUM(J6:N6)-(MAXA(J6:N6)+MINA(J6:N6)))/3))/100*'[1]Dati gara'!$B$17)-R6),3))</f>
        <v>41.166</v>
      </c>
    </row>
    <row r="7" spans="1:15" ht="12.75">
      <c r="A7">
        <v>6</v>
      </c>
      <c r="B7" s="9" t="s">
        <v>23</v>
      </c>
      <c r="C7" s="10">
        <v>2002</v>
      </c>
      <c r="D7" s="11" t="s">
        <v>15</v>
      </c>
      <c r="E7" s="12">
        <v>34</v>
      </c>
      <c r="F7" s="13">
        <v>36</v>
      </c>
      <c r="G7" s="13">
        <v>38</v>
      </c>
      <c r="H7" s="13">
        <v>39</v>
      </c>
      <c r="I7" s="13">
        <v>38</v>
      </c>
      <c r="J7" s="15">
        <v>35</v>
      </c>
      <c r="K7" s="13">
        <v>38</v>
      </c>
      <c r="L7" s="13">
        <v>35</v>
      </c>
      <c r="M7" s="13">
        <v>37</v>
      </c>
      <c r="N7" s="13">
        <v>39</v>
      </c>
      <c r="O7" s="16">
        <f>IF(B7="","",TRUNC(((((((SUM(E7:I7)-(MINA(E7:I7)+MAXA(E7:I7)))/3)/100*'[1]Dati gara'!$B$16)-(Q7+P7))+(((SUM(J7:N7)-(MAXA(J7:N7)+MINA(J7:N7)))/3))/100*'[1]Dati gara'!$B$17)-R7),3))</f>
        <v>37</v>
      </c>
    </row>
    <row r="8" spans="1:15" ht="12.75">
      <c r="A8">
        <v>7</v>
      </c>
      <c r="B8" s="9" t="s">
        <v>24</v>
      </c>
      <c r="C8" s="10">
        <v>2002</v>
      </c>
      <c r="D8" s="11" t="s">
        <v>25</v>
      </c>
      <c r="E8" s="12">
        <v>40</v>
      </c>
      <c r="F8" s="13">
        <v>36</v>
      </c>
      <c r="G8" s="13">
        <v>38</v>
      </c>
      <c r="H8" s="13">
        <v>36</v>
      </c>
      <c r="I8" s="13">
        <v>33</v>
      </c>
      <c r="J8" s="15">
        <v>38</v>
      </c>
      <c r="K8" s="13">
        <v>38</v>
      </c>
      <c r="L8" s="13">
        <v>36</v>
      </c>
      <c r="M8" s="13">
        <v>36</v>
      </c>
      <c r="N8" s="13">
        <v>35</v>
      </c>
      <c r="O8" s="16">
        <f>IF(B8="","",TRUNC(((((((SUM(E8:I8)-(MINA(E8:I8)+MAXA(E8:I8)))/3)/100*'[1]Dati gara'!$B$16)-(Q8+P8))+(((SUM(J8:N8)-(MAXA(J8:N8)+MINA(J8:N8)))/3))/100*'[1]Dati gara'!$B$17)-R8),3))</f>
        <v>36.666</v>
      </c>
    </row>
    <row r="9" spans="1:15" ht="12.75">
      <c r="A9">
        <v>8</v>
      </c>
      <c r="B9" s="9" t="s">
        <v>26</v>
      </c>
      <c r="C9" s="10">
        <v>2002</v>
      </c>
      <c r="D9" s="11" t="s">
        <v>27</v>
      </c>
      <c r="E9" s="12">
        <v>28</v>
      </c>
      <c r="F9" s="13">
        <v>32</v>
      </c>
      <c r="G9" s="13">
        <v>40</v>
      </c>
      <c r="H9" s="13">
        <v>36</v>
      </c>
      <c r="I9" s="13">
        <v>38</v>
      </c>
      <c r="J9" s="15">
        <v>28</v>
      </c>
      <c r="K9" s="13">
        <v>34</v>
      </c>
      <c r="L9" s="13">
        <v>37</v>
      </c>
      <c r="M9" s="13">
        <v>37</v>
      </c>
      <c r="N9" s="13">
        <v>35</v>
      </c>
      <c r="O9" s="16">
        <f>IF(B9="","",TRUNC(((((((SUM(E9:I9)-(MINA(E9:I9)+MAXA(E9:I9)))/3)/100*'[1]Dati gara'!$B$16)-(Q9+P9))+(((SUM(J9:N9)-(MAXA(J9:N9)+MINA(J9:N9)))/3))/100*'[1]Dati gara'!$B$17)-R9),3))</f>
        <v>35.333</v>
      </c>
    </row>
    <row r="10" spans="1:15" ht="12.75">
      <c r="A10">
        <v>9</v>
      </c>
      <c r="B10" s="9" t="s">
        <v>28</v>
      </c>
      <c r="C10" s="10">
        <v>2002</v>
      </c>
      <c r="D10" s="11" t="s">
        <v>25</v>
      </c>
      <c r="E10" s="12">
        <v>31</v>
      </c>
      <c r="F10" s="13">
        <v>33</v>
      </c>
      <c r="G10" s="13">
        <v>42</v>
      </c>
      <c r="H10" s="13">
        <v>29</v>
      </c>
      <c r="I10" s="13">
        <v>38</v>
      </c>
      <c r="J10" s="15">
        <v>33</v>
      </c>
      <c r="K10" s="13">
        <v>35</v>
      </c>
      <c r="L10" s="13">
        <v>40</v>
      </c>
      <c r="M10" s="13">
        <v>29</v>
      </c>
      <c r="N10" s="13">
        <v>35</v>
      </c>
      <c r="O10" s="16">
        <f>IF(B10="","",TRUNC(((((((SUM(E10:I10)-(MINA(E10:I10)+MAXA(E10:I10)))/3)/100*'[1]Dati gara'!$B$16)-(Q10+P10))+(((SUM(J10:N10)-(MAXA(J10:N10)+MINA(J10:N10)))/3))/100*'[1]Dati gara'!$B$17)-R10),3))</f>
        <v>34.166</v>
      </c>
    </row>
  </sheetData>
  <conditionalFormatting sqref="C2:C10">
    <cfRule type="expression" priority="1" dxfId="0" stopIfTrue="1">
      <formula>IT2="A"</formula>
    </cfRule>
  </conditionalFormatting>
  <conditionalFormatting sqref="E2:N10">
    <cfRule type="expression" priority="2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non corretto ! Valori consentiti da 10 a 100" sqref="E2:N10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3" sqref="A13:A1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20.28125" style="0" customWidth="1"/>
    <col min="4" max="4" width="15.28125" style="0" customWidth="1"/>
  </cols>
  <sheetData>
    <row r="1" spans="2:15" ht="13.5" thickBot="1">
      <c r="B1" s="2" t="s">
        <v>29</v>
      </c>
      <c r="C1" s="2" t="s">
        <v>29</v>
      </c>
      <c r="D1" s="2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8" t="s">
        <v>13</v>
      </c>
    </row>
    <row r="2" spans="1:15" ht="12.75">
      <c r="A2">
        <v>1</v>
      </c>
      <c r="B2" s="9" t="s">
        <v>30</v>
      </c>
      <c r="C2" s="9" t="s">
        <v>31</v>
      </c>
      <c r="D2" s="9" t="s">
        <v>32</v>
      </c>
      <c r="E2" s="13">
        <v>43</v>
      </c>
      <c r="F2" s="13">
        <v>49</v>
      </c>
      <c r="G2" s="13">
        <v>45</v>
      </c>
      <c r="H2" s="13">
        <v>43</v>
      </c>
      <c r="I2" s="13">
        <v>50</v>
      </c>
      <c r="J2" s="13">
        <v>45</v>
      </c>
      <c r="K2" s="13">
        <v>48</v>
      </c>
      <c r="L2" s="13">
        <v>46</v>
      </c>
      <c r="M2" s="13">
        <v>46</v>
      </c>
      <c r="N2" s="13">
        <v>50</v>
      </c>
      <c r="O2" s="14">
        <f>IF(B2="","",TRUNC(((((((SUM(E2:I2)-(MINA(E2:I2)+MAXA(E2:I2)))/3)/100*'[2]Dati gara'!$B$16)-(Q2+P2))+(((SUM(J2:N2)-(MAXA(J2:N2)+MINA(J2:N2)))/3))/100*'[2]Dati gara'!$B$17)-R2),3))</f>
        <v>46.166</v>
      </c>
    </row>
    <row r="3" spans="1:15" ht="12.75">
      <c r="A3">
        <v>2</v>
      </c>
      <c r="B3" s="9" t="s">
        <v>33</v>
      </c>
      <c r="C3" s="9" t="s">
        <v>34</v>
      </c>
      <c r="D3" s="9" t="s">
        <v>32</v>
      </c>
      <c r="E3" s="13">
        <v>48</v>
      </c>
      <c r="F3" s="13">
        <v>46</v>
      </c>
      <c r="G3" s="13">
        <v>40</v>
      </c>
      <c r="H3" s="13">
        <v>39</v>
      </c>
      <c r="I3" s="13">
        <v>42</v>
      </c>
      <c r="J3" s="13">
        <v>50</v>
      </c>
      <c r="K3" s="13">
        <v>46</v>
      </c>
      <c r="L3" s="13">
        <v>44</v>
      </c>
      <c r="M3" s="13">
        <v>45</v>
      </c>
      <c r="N3" s="13">
        <v>45</v>
      </c>
      <c r="O3" s="16">
        <f>IF(B3="","",TRUNC(((((((SUM(E3:I3)-(MINA(E3:I3)+MAXA(E3:I3)))/3)/100*'[2]Dati gara'!$B$16)-(Q3+P3))+(((SUM(J3:N3)-(MAXA(J3:N3)+MINA(J3:N3)))/3))/100*'[2]Dati gara'!$B$17)-R3),3))</f>
        <v>44</v>
      </c>
    </row>
    <row r="4" spans="1:15" ht="12.75">
      <c r="A4">
        <v>3</v>
      </c>
      <c r="B4" s="9" t="s">
        <v>35</v>
      </c>
      <c r="C4" s="9" t="s">
        <v>36</v>
      </c>
      <c r="D4" s="9" t="s">
        <v>15</v>
      </c>
      <c r="E4" s="13">
        <v>46</v>
      </c>
      <c r="F4" s="13">
        <v>48</v>
      </c>
      <c r="G4" s="13">
        <v>43</v>
      </c>
      <c r="H4" s="13">
        <v>39</v>
      </c>
      <c r="I4" s="13">
        <v>42</v>
      </c>
      <c r="J4" s="13">
        <v>46</v>
      </c>
      <c r="K4" s="13">
        <v>48</v>
      </c>
      <c r="L4" s="13">
        <v>44</v>
      </c>
      <c r="M4" s="13">
        <v>40</v>
      </c>
      <c r="N4" s="13">
        <v>43</v>
      </c>
      <c r="O4" s="16">
        <f>IF(B4="","",TRUNC(((((((SUM(E4:I4)-(MINA(E4:I4)+MAXA(E4:I4)))/3)/100*'[2]Dati gara'!$B$16)-(Q4+P4))+(((SUM(J4:N4)-(MAXA(J4:N4)+MINA(J4:N4)))/3))/100*'[2]Dati gara'!$B$17)-R4),3))</f>
        <v>44</v>
      </c>
    </row>
    <row r="5" spans="1:15" ht="12.75">
      <c r="A5">
        <v>4</v>
      </c>
      <c r="B5" s="9" t="s">
        <v>37</v>
      </c>
      <c r="C5" s="9" t="s">
        <v>38</v>
      </c>
      <c r="D5" s="9" t="s">
        <v>39</v>
      </c>
      <c r="E5" s="13">
        <v>49</v>
      </c>
      <c r="F5" s="13">
        <v>47</v>
      </c>
      <c r="G5" s="13">
        <v>40</v>
      </c>
      <c r="H5" s="13">
        <v>44</v>
      </c>
      <c r="I5" s="13">
        <v>39</v>
      </c>
      <c r="J5" s="13">
        <v>50</v>
      </c>
      <c r="K5" s="13">
        <v>46</v>
      </c>
      <c r="L5" s="13">
        <v>40</v>
      </c>
      <c r="M5" s="13">
        <v>46</v>
      </c>
      <c r="N5" s="13">
        <v>41</v>
      </c>
      <c r="O5" s="16">
        <f>IF(B5="","",TRUNC(((((((SUM(E5:I5)-(MINA(E5:I5)+MAXA(E5:I5)))/3)/100*'[2]Dati gara'!$B$16)-(Q5+P5))+(((SUM(J5:N5)-(MAXA(J5:N5)+MINA(J5:N5)))/3))/100*'[2]Dati gara'!$B$17)-R5),3))</f>
        <v>44</v>
      </c>
    </row>
    <row r="6" spans="1:15" ht="12.75">
      <c r="A6">
        <v>5</v>
      </c>
      <c r="B6" s="9" t="s">
        <v>40</v>
      </c>
      <c r="C6" s="9" t="s">
        <v>41</v>
      </c>
      <c r="D6" s="9" t="s">
        <v>39</v>
      </c>
      <c r="E6" s="13">
        <v>40</v>
      </c>
      <c r="F6" s="13">
        <v>34</v>
      </c>
      <c r="G6" s="13">
        <v>33</v>
      </c>
      <c r="H6" s="13">
        <v>39</v>
      </c>
      <c r="I6" s="13">
        <v>33</v>
      </c>
      <c r="J6" s="13">
        <v>40</v>
      </c>
      <c r="K6" s="13">
        <v>36</v>
      </c>
      <c r="L6" s="13">
        <v>34</v>
      </c>
      <c r="M6" s="13">
        <v>38</v>
      </c>
      <c r="N6" s="13">
        <v>33</v>
      </c>
      <c r="O6" s="16">
        <f>IF(B6="","",TRUNC(((((((SUM(E6:I6)-(MINA(E6:I6)+MAXA(E6:I6)))/3)/100*'[2]Dati gara'!$B$16)-(Q6+P6))+(((SUM(J6:N6)-(MAXA(J6:N6)+MINA(J6:N6)))/3))/100*'[2]Dati gara'!$B$17)-R6),3))</f>
        <v>35.666</v>
      </c>
    </row>
    <row r="7" spans="1:15" ht="12.75">
      <c r="A7">
        <v>6</v>
      </c>
      <c r="B7" s="9" t="s">
        <v>42</v>
      </c>
      <c r="C7" s="9" t="s">
        <v>43</v>
      </c>
      <c r="D7" s="9" t="s">
        <v>17</v>
      </c>
      <c r="E7" s="13">
        <v>35</v>
      </c>
      <c r="F7" s="13">
        <v>32</v>
      </c>
      <c r="G7" s="13">
        <v>38</v>
      </c>
      <c r="H7" s="13">
        <v>33</v>
      </c>
      <c r="I7" s="13">
        <v>35</v>
      </c>
      <c r="J7" s="13">
        <v>36</v>
      </c>
      <c r="K7" s="13">
        <v>34</v>
      </c>
      <c r="L7" s="13">
        <v>36</v>
      </c>
      <c r="M7" s="13">
        <v>35</v>
      </c>
      <c r="N7" s="13">
        <v>36</v>
      </c>
      <c r="O7" s="16">
        <f>IF(B7="","",TRUNC(((((((SUM(E7:I7)-(MINA(E7:I7)+MAXA(E7:I7)))/3)/100*'[2]Dati gara'!$B$16)-(Q7+P7))+(((SUM(J7:N7)-(MAXA(J7:N7)+MINA(J7:N7)))/3))/100*'[2]Dati gara'!$B$17)-R7),3))</f>
        <v>35</v>
      </c>
    </row>
    <row r="8" spans="1:15" ht="12.75">
      <c r="A8">
        <v>7</v>
      </c>
      <c r="B8" s="9" t="s">
        <v>44</v>
      </c>
      <c r="C8" s="9" t="s">
        <v>45</v>
      </c>
      <c r="D8" s="9" t="s">
        <v>39</v>
      </c>
      <c r="E8" s="13">
        <v>28</v>
      </c>
      <c r="F8" s="13">
        <v>35</v>
      </c>
      <c r="G8" s="13">
        <v>33</v>
      </c>
      <c r="H8" s="13">
        <v>35</v>
      </c>
      <c r="I8" s="13">
        <v>34</v>
      </c>
      <c r="J8" s="13">
        <v>30</v>
      </c>
      <c r="K8" s="13">
        <v>35</v>
      </c>
      <c r="L8" s="13">
        <v>32</v>
      </c>
      <c r="M8" s="13">
        <v>34</v>
      </c>
      <c r="N8" s="13">
        <v>33</v>
      </c>
      <c r="O8" s="16">
        <f>IF(B8="","",TRUNC(((((((SUM(E8:I8)-(MINA(E8:I8)+MAXA(E8:I8)))/3)/100*'[2]Dati gara'!$B$16)-(Q8+P8))+(((SUM(J8:N8)-(MAXA(J8:N8)+MINA(J8:N8)))/3))/100*'[2]Dati gara'!$B$17)-R8),3))</f>
        <v>33.5</v>
      </c>
    </row>
    <row r="9" spans="1:15" ht="12.75">
      <c r="A9">
        <v>8</v>
      </c>
      <c r="B9" s="9" t="s">
        <v>46</v>
      </c>
      <c r="C9" s="9" t="s">
        <v>47</v>
      </c>
      <c r="D9" s="9" t="s">
        <v>25</v>
      </c>
      <c r="E9" s="13">
        <v>32</v>
      </c>
      <c r="F9" s="13">
        <v>31</v>
      </c>
      <c r="G9" s="13">
        <v>36</v>
      </c>
      <c r="H9" s="13">
        <v>35</v>
      </c>
      <c r="I9" s="13">
        <v>31</v>
      </c>
      <c r="J9" s="13">
        <v>34</v>
      </c>
      <c r="K9" s="13">
        <v>33</v>
      </c>
      <c r="L9" s="13">
        <v>35</v>
      </c>
      <c r="M9" s="13">
        <v>35</v>
      </c>
      <c r="N9" s="13">
        <v>32</v>
      </c>
      <c r="O9" s="16">
        <f>IF(B9="","",TRUNC(((((((SUM(E9:I9)-(MINA(E9:I9)+MAXA(E9:I9)))/3)/100*'[2]Dati gara'!$B$16)-(Q9+P9))+(((SUM(J9:N9)-(MAXA(J9:N9)+MINA(J9:N9)))/3))/100*'[2]Dati gara'!$B$17)-R9),3))</f>
        <v>33.333</v>
      </c>
    </row>
    <row r="10" spans="1:15" ht="12.75">
      <c r="A10">
        <v>9</v>
      </c>
      <c r="B10" s="9" t="s">
        <v>48</v>
      </c>
      <c r="C10" s="9" t="s">
        <v>49</v>
      </c>
      <c r="D10" s="9" t="s">
        <v>50</v>
      </c>
      <c r="E10" s="13">
        <v>32</v>
      </c>
      <c r="F10" s="13">
        <v>28</v>
      </c>
      <c r="G10" s="13">
        <v>30</v>
      </c>
      <c r="H10" s="13">
        <v>34</v>
      </c>
      <c r="I10" s="13">
        <v>30</v>
      </c>
      <c r="J10" s="13">
        <v>32</v>
      </c>
      <c r="K10" s="13">
        <v>30</v>
      </c>
      <c r="L10" s="13">
        <v>30</v>
      </c>
      <c r="M10" s="13">
        <v>33</v>
      </c>
      <c r="N10" s="13">
        <v>32</v>
      </c>
      <c r="O10" s="16">
        <f>IF(B10="","",TRUNC(((((((SUM(E10:I10)-(MINA(E10:I10)+MAXA(E10:I10)))/3)/100*'[2]Dati gara'!$B$16)-(Q10+P10))+(((SUM(J10:N10)-(MAXA(J10:N10)+MINA(J10:N10)))/3))/100*'[2]Dati gara'!$B$17)-R10),3))</f>
        <v>31</v>
      </c>
    </row>
    <row r="11" spans="1:15" ht="12.75">
      <c r="A11">
        <v>10</v>
      </c>
      <c r="B11" s="9" t="s">
        <v>51</v>
      </c>
      <c r="C11" s="9" t="s">
        <v>52</v>
      </c>
      <c r="D11" s="9" t="s">
        <v>53</v>
      </c>
      <c r="E11" s="13">
        <v>23</v>
      </c>
      <c r="F11" s="13">
        <v>28</v>
      </c>
      <c r="G11" s="13">
        <v>25</v>
      </c>
      <c r="H11" s="13">
        <v>31</v>
      </c>
      <c r="I11" s="13">
        <v>27</v>
      </c>
      <c r="J11" s="13">
        <v>24</v>
      </c>
      <c r="K11" s="13">
        <v>25</v>
      </c>
      <c r="L11" s="13">
        <v>24</v>
      </c>
      <c r="M11" s="13">
        <v>27</v>
      </c>
      <c r="N11" s="13">
        <v>25</v>
      </c>
      <c r="O11" s="16">
        <f>IF(B11="","",TRUNC(((((((SUM(E11:I11)-(MINA(E11:I11)+MAXA(E11:I11)))/3)/100*'[2]Dati gara'!$B$16)-(Q11+P11))+(((SUM(J11:N11)-(MAXA(J11:N11)+MINA(J11:N11)))/3))/100*'[2]Dati gara'!$B$17)-R11),3))</f>
        <v>25.666</v>
      </c>
    </row>
    <row r="12" spans="1:15" ht="12.75">
      <c r="A12">
        <v>11</v>
      </c>
      <c r="B12" s="9" t="s">
        <v>54</v>
      </c>
      <c r="C12" s="9" t="s">
        <v>55</v>
      </c>
      <c r="D12" s="9" t="s">
        <v>56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">
        <f>IF(B12="","",TRUNC(((((((SUM(E12:I12)-(MINA(E12:I12)+MAXA(E12:I12)))/3)/100*'[2]Dati gara'!$B$16)-(Q12+P12))+(((SUM(J12:N12)-(MAXA(J12:N12)+MINA(J12:N12)))/3))/100*'[2]Dati gara'!$B$17)-R12),3))</f>
        <v>0</v>
      </c>
    </row>
  </sheetData>
  <conditionalFormatting sqref="B2:B12 C2:D2">
    <cfRule type="expression" priority="1" dxfId="0" stopIfTrue="1">
      <formula>IT2="A"</formula>
    </cfRule>
  </conditionalFormatting>
  <conditionalFormatting sqref="C3:C12">
    <cfRule type="expression" priority="2" dxfId="0" stopIfTrue="1">
      <formula>IT3="A"</formula>
    </cfRule>
  </conditionalFormatting>
  <conditionalFormatting sqref="D3:D12">
    <cfRule type="expression" priority="3" dxfId="0" stopIfTrue="1">
      <formula>IT3="A"</formula>
    </cfRule>
  </conditionalFormatting>
  <conditionalFormatting sqref="E2:N12">
    <cfRule type="expression" priority="4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E2:N12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D18" sqref="D18"/>
    </sheetView>
  </sheetViews>
  <sheetFormatPr defaultColWidth="9.140625" defaultRowHeight="12.75"/>
  <cols>
    <col min="1" max="1" width="3.57421875" style="0" customWidth="1"/>
    <col min="2" max="4" width="20.7109375" style="0" customWidth="1"/>
    <col min="5" max="5" width="18.28125" style="0" customWidth="1"/>
  </cols>
  <sheetData>
    <row r="1" spans="2:16" ht="13.5" thickBot="1">
      <c r="B1" s="2" t="s">
        <v>29</v>
      </c>
      <c r="C1" s="2" t="s">
        <v>29</v>
      </c>
      <c r="D1" s="2" t="s">
        <v>29</v>
      </c>
      <c r="E1" s="2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8" t="s">
        <v>13</v>
      </c>
    </row>
    <row r="2" spans="1:16" ht="12.75">
      <c r="A2">
        <v>1</v>
      </c>
      <c r="B2" s="9" t="s">
        <v>57</v>
      </c>
      <c r="C2" s="9" t="s">
        <v>58</v>
      </c>
      <c r="D2" s="9" t="s">
        <v>59</v>
      </c>
      <c r="E2" s="9" t="s">
        <v>32</v>
      </c>
      <c r="F2" s="13">
        <v>47</v>
      </c>
      <c r="G2" s="13">
        <v>49</v>
      </c>
      <c r="H2" s="13">
        <v>51</v>
      </c>
      <c r="I2" s="13">
        <v>54</v>
      </c>
      <c r="J2" s="13">
        <v>52</v>
      </c>
      <c r="K2" s="13">
        <v>52</v>
      </c>
      <c r="L2" s="13">
        <v>50</v>
      </c>
      <c r="M2" s="13">
        <v>53</v>
      </c>
      <c r="N2" s="13">
        <v>54</v>
      </c>
      <c r="O2" s="13">
        <v>52</v>
      </c>
      <c r="P2" s="14">
        <f>IF(B2="","",TRUNC(((((((SUM(F2:J2)-(MINA(F2:J2)+MAXA(F2:J2)))/3)/100*'[3]Dati gara'!$B$16)-(R2+Q2))+(((SUM(K2:O2)-(MAXA(K2:O2)+MINA(K2:O2)))/3))/100*'[3]Dati gara'!$B$17)-S2),3))</f>
        <v>51.5</v>
      </c>
    </row>
    <row r="3" spans="1:16" ht="12.75">
      <c r="A3">
        <v>2</v>
      </c>
      <c r="B3" s="9" t="s">
        <v>60</v>
      </c>
      <c r="C3" s="9" t="s">
        <v>43</v>
      </c>
      <c r="D3" s="9" t="s">
        <v>61</v>
      </c>
      <c r="E3" s="9" t="s">
        <v>62</v>
      </c>
      <c r="F3" s="13">
        <v>48</v>
      </c>
      <c r="G3" s="13">
        <v>46</v>
      </c>
      <c r="H3" s="13">
        <v>44</v>
      </c>
      <c r="I3" s="13">
        <v>52</v>
      </c>
      <c r="J3" s="13">
        <v>47</v>
      </c>
      <c r="K3" s="13">
        <v>50</v>
      </c>
      <c r="L3" s="13">
        <v>48</v>
      </c>
      <c r="M3" s="13">
        <v>47</v>
      </c>
      <c r="N3" s="13">
        <v>52</v>
      </c>
      <c r="O3" s="13">
        <v>49</v>
      </c>
      <c r="P3" s="16">
        <f>IF(B3="","",TRUNC(((((((SUM(F3:J3)-(MINA(F3:J3)+MAXA(F3:J3)))/3)/100*'[3]Dati gara'!$B$16)-(R3+Q3))+(((SUM(K3:O3)-(MAXA(K3:O3)+MINA(K3:O3)))/3))/100*'[3]Dati gara'!$B$17)-S3),3))</f>
        <v>48</v>
      </c>
    </row>
    <row r="4" spans="1:16" ht="12.75">
      <c r="A4">
        <v>3</v>
      </c>
      <c r="B4" s="9" t="s">
        <v>38</v>
      </c>
      <c r="C4" s="9" t="s">
        <v>41</v>
      </c>
      <c r="D4" s="9" t="s">
        <v>63</v>
      </c>
      <c r="E4" s="9" t="s">
        <v>39</v>
      </c>
      <c r="F4" s="13">
        <v>43</v>
      </c>
      <c r="G4" s="13">
        <v>40</v>
      </c>
      <c r="H4" s="13">
        <v>46</v>
      </c>
      <c r="I4" s="13">
        <v>48</v>
      </c>
      <c r="J4" s="13">
        <v>45</v>
      </c>
      <c r="K4" s="13">
        <v>44</v>
      </c>
      <c r="L4" s="13">
        <v>43</v>
      </c>
      <c r="M4" s="13">
        <v>44</v>
      </c>
      <c r="N4" s="13">
        <v>47</v>
      </c>
      <c r="O4" s="13">
        <v>46</v>
      </c>
      <c r="P4" s="16">
        <f>IF(B4="","",TRUNC(((((((SUM(F4:J4)-(MINA(F4:J4)+MAXA(F4:J4)))/3)/100*'[3]Dati gara'!$B$16)-(R4+Q4))+(((SUM(K4:O4)-(MAXA(K4:O4)+MINA(K4:O4)))/3))/100*'[3]Dati gara'!$B$17)-S4),3))</f>
        <v>44.666</v>
      </c>
    </row>
    <row r="5" spans="1:16" ht="12.75">
      <c r="A5">
        <v>4</v>
      </c>
      <c r="B5" s="9" t="s">
        <v>64</v>
      </c>
      <c r="C5" s="9" t="s">
        <v>65</v>
      </c>
      <c r="D5" s="9" t="s">
        <v>66</v>
      </c>
      <c r="E5" s="9" t="s">
        <v>25</v>
      </c>
      <c r="F5" s="13">
        <v>31</v>
      </c>
      <c r="G5" s="13">
        <v>39</v>
      </c>
      <c r="H5" s="13">
        <v>41</v>
      </c>
      <c r="I5" s="13">
        <v>40</v>
      </c>
      <c r="J5" s="13">
        <v>40</v>
      </c>
      <c r="K5" s="13">
        <v>32</v>
      </c>
      <c r="L5" s="13">
        <v>40</v>
      </c>
      <c r="M5" s="13">
        <v>40</v>
      </c>
      <c r="N5" s="13">
        <v>38</v>
      </c>
      <c r="O5" s="13">
        <v>40</v>
      </c>
      <c r="P5" s="16">
        <f>IF(B5="","",TRUNC(((((((SUM(F5:J5)-(MINA(F5:J5)+MAXA(F5:J5)))/3)/100*'[3]Dati gara'!$B$16)-(R5+Q5))+(((SUM(K5:O5)-(MAXA(K5:O5)+MINA(K5:O5)))/3))/100*'[3]Dati gara'!$B$17)-S5),3))</f>
        <v>39.5</v>
      </c>
    </row>
    <row r="6" spans="1:16" ht="12.75">
      <c r="A6">
        <v>5</v>
      </c>
      <c r="B6" s="9" t="s">
        <v>67</v>
      </c>
      <c r="C6" s="9" t="s">
        <v>68</v>
      </c>
      <c r="D6" s="9" t="s">
        <v>69</v>
      </c>
      <c r="E6" s="9" t="s">
        <v>70</v>
      </c>
      <c r="F6" s="13">
        <v>38</v>
      </c>
      <c r="G6" s="13">
        <v>40</v>
      </c>
      <c r="H6" s="13">
        <v>42</v>
      </c>
      <c r="I6" s="13">
        <v>37</v>
      </c>
      <c r="J6" s="13">
        <v>33</v>
      </c>
      <c r="K6" s="13">
        <v>39</v>
      </c>
      <c r="L6" s="13">
        <v>40</v>
      </c>
      <c r="M6" s="13">
        <v>43</v>
      </c>
      <c r="N6" s="13">
        <v>37</v>
      </c>
      <c r="O6" s="13">
        <v>35</v>
      </c>
      <c r="P6" s="16">
        <f>IF(B6="","",TRUNC(((((((SUM(F6:J6)-(MINA(F6:J6)+MAXA(F6:J6)))/3)/100*'[3]Dati gara'!$B$16)-(R6+Q6))+(((SUM(K6:O6)-(MAXA(K6:O6)+MINA(K6:O6)))/3))/100*'[3]Dati gara'!$B$17)-S6),3))</f>
        <v>38.5</v>
      </c>
    </row>
    <row r="7" spans="1:16" ht="12.75">
      <c r="A7">
        <v>6</v>
      </c>
      <c r="B7" s="9" t="s">
        <v>71</v>
      </c>
      <c r="C7" s="9" t="s">
        <v>72</v>
      </c>
      <c r="D7" s="9" t="s">
        <v>73</v>
      </c>
      <c r="E7" s="9" t="s">
        <v>15</v>
      </c>
      <c r="F7" s="13">
        <v>40</v>
      </c>
      <c r="G7" s="13">
        <v>45</v>
      </c>
      <c r="H7" s="13">
        <v>40</v>
      </c>
      <c r="I7" s="13">
        <v>34</v>
      </c>
      <c r="J7" s="13">
        <v>38</v>
      </c>
      <c r="K7" s="13">
        <v>36</v>
      </c>
      <c r="L7" s="13">
        <v>45</v>
      </c>
      <c r="M7" s="13">
        <v>40</v>
      </c>
      <c r="N7" s="13">
        <v>36</v>
      </c>
      <c r="O7" s="13">
        <v>37</v>
      </c>
      <c r="P7" s="16">
        <f>IF(B7="","",TRUNC(((((((SUM(F7:J7)-(MINA(F7:J7)+MAXA(F7:J7)))/3)/100*'[3]Dati gara'!$B$16)-(R7+Q7))+(((SUM(K7:O7)-(MAXA(K7:O7)+MINA(K7:O7)))/3))/100*'[3]Dati gara'!$B$17)-S7),3))</f>
        <v>38.5</v>
      </c>
    </row>
    <row r="8" spans="1:16" ht="12.75">
      <c r="A8">
        <v>7</v>
      </c>
      <c r="B8" s="9" t="s">
        <v>74</v>
      </c>
      <c r="C8" s="9" t="s">
        <v>75</v>
      </c>
      <c r="D8" s="9" t="s">
        <v>44</v>
      </c>
      <c r="E8" s="9" t="s">
        <v>39</v>
      </c>
      <c r="F8" s="13">
        <v>30</v>
      </c>
      <c r="G8" s="13">
        <v>38</v>
      </c>
      <c r="H8" s="13">
        <v>45</v>
      </c>
      <c r="I8" s="13">
        <v>42</v>
      </c>
      <c r="J8" s="13">
        <v>34</v>
      </c>
      <c r="K8" s="13">
        <v>34</v>
      </c>
      <c r="L8" s="13">
        <v>38</v>
      </c>
      <c r="M8" s="13">
        <v>42</v>
      </c>
      <c r="N8" s="13">
        <v>40</v>
      </c>
      <c r="O8" s="13">
        <v>37</v>
      </c>
      <c r="P8" s="16">
        <f>IF(B8="","",TRUNC(((((((SUM(F8:J8)-(MINA(F8:J8)+MAXA(F8:J8)))/3)/100*'[3]Dati gara'!$B$16)-(R8+Q8))+(((SUM(K8:O8)-(MAXA(K8:O8)+MINA(K8:O8)))/3))/100*'[3]Dati gara'!$B$17)-S8),3))</f>
        <v>38.166</v>
      </c>
    </row>
    <row r="9" spans="1:16" ht="12.75">
      <c r="A9">
        <v>8</v>
      </c>
      <c r="B9" s="9" t="s">
        <v>54</v>
      </c>
      <c r="C9" s="9" t="s">
        <v>55</v>
      </c>
      <c r="D9" s="9" t="s">
        <v>76</v>
      </c>
      <c r="E9" s="9" t="s">
        <v>56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6">
        <f>IF(B9="","",TRUNC(((((((SUM(F9:J9)-(MINA(F9:J9)+MAXA(F9:J9)))/3)/100*'[3]Dati gara'!$B$16)-(R9+Q9))+(((SUM(K9:O9)-(MAXA(K9:O9)+MINA(K9:O9)))/3))/100*'[3]Dati gara'!$B$17)-S9),3))</f>
        <v>0</v>
      </c>
    </row>
  </sheetData>
  <conditionalFormatting sqref="B2:B9">
    <cfRule type="expression" priority="1" dxfId="0" stopIfTrue="1">
      <formula>IT2="A"</formula>
    </cfRule>
  </conditionalFormatting>
  <conditionalFormatting sqref="C2:C9">
    <cfRule type="expression" priority="2" dxfId="0" stopIfTrue="1">
      <formula>IT2="A"</formula>
    </cfRule>
  </conditionalFormatting>
  <conditionalFormatting sqref="D2:D9">
    <cfRule type="expression" priority="3" dxfId="0" stopIfTrue="1">
      <formula>IT2="A"</formula>
    </cfRule>
  </conditionalFormatting>
  <conditionalFormatting sqref="E3:E9">
    <cfRule type="expression" priority="4" dxfId="0" stopIfTrue="1">
      <formula>IT3="A"</formula>
    </cfRule>
  </conditionalFormatting>
  <conditionalFormatting sqref="E2 F2:O9">
    <cfRule type="expression" priority="5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F2:O9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4.421875" style="0" customWidth="1"/>
    <col min="2" max="2" width="21.140625" style="0" customWidth="1"/>
  </cols>
  <sheetData>
    <row r="1" spans="2:14" ht="21" thickBot="1">
      <c r="B1" s="18" t="s">
        <v>2</v>
      </c>
      <c r="C1" s="19" t="s">
        <v>77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2" t="s">
        <v>13</v>
      </c>
    </row>
    <row r="2" spans="1:14" ht="12.75">
      <c r="A2">
        <v>1</v>
      </c>
      <c r="B2" s="9" t="s">
        <v>32</v>
      </c>
      <c r="C2" s="10">
        <v>6</v>
      </c>
      <c r="D2" s="13">
        <v>52</v>
      </c>
      <c r="E2" s="13">
        <v>55</v>
      </c>
      <c r="F2" s="13">
        <v>57</v>
      </c>
      <c r="G2" s="13">
        <v>50</v>
      </c>
      <c r="H2" s="13">
        <v>51</v>
      </c>
      <c r="I2" s="13">
        <v>53</v>
      </c>
      <c r="J2" s="13">
        <v>56</v>
      </c>
      <c r="K2" s="13">
        <v>56</v>
      </c>
      <c r="L2" s="13">
        <v>52</v>
      </c>
      <c r="M2" s="13">
        <v>53</v>
      </c>
      <c r="N2" s="23">
        <f>IF(B2="","",TRUNC(((((((SUM(D2:H2)-(MINA(D2:H2)+MAXA(D2:H2)))/3)/100*'[4]Dati gara'!$B$16)-(P2+O2))+(((SUM(I2:M2)-(MAXA(I2:M2)+MINA(I2:M2)))/3))/100*'[4]Dati gara'!$B$17)-Q2-((8-C2)*'[4]Dati gara'!$B$18)),3))</f>
        <v>52.333</v>
      </c>
    </row>
    <row r="3" spans="1:14" ht="12.75">
      <c r="A3">
        <v>2</v>
      </c>
      <c r="B3" s="9" t="s">
        <v>39</v>
      </c>
      <c r="C3" s="10">
        <v>7</v>
      </c>
      <c r="D3" s="13">
        <v>50</v>
      </c>
      <c r="E3" s="13">
        <v>50</v>
      </c>
      <c r="F3" s="13">
        <v>51</v>
      </c>
      <c r="G3" s="13">
        <v>49</v>
      </c>
      <c r="H3" s="13">
        <v>50</v>
      </c>
      <c r="I3" s="13">
        <v>50</v>
      </c>
      <c r="J3" s="13">
        <v>51</v>
      </c>
      <c r="K3" s="13">
        <v>51</v>
      </c>
      <c r="L3" s="13">
        <v>50</v>
      </c>
      <c r="M3" s="13">
        <v>52</v>
      </c>
      <c r="N3" s="23">
        <f>IF(B3="","",TRUNC(((((((SUM(D3:H3)-(MINA(D3:H3)+MAXA(D3:H3)))/3)/100*'[4]Dati gara'!$B$16)-(P3+O3))+(((SUM(I3:M3)-(MAXA(I3:M3)+MINA(I3:M3)))/3))/100*'[4]Dati gara'!$B$17)-Q3-((8-C3)*'[4]Dati gara'!$B$18)),3))</f>
        <v>49.833</v>
      </c>
    </row>
    <row r="4" spans="1:14" ht="12.75">
      <c r="A4">
        <v>3</v>
      </c>
      <c r="B4" s="9" t="s">
        <v>78</v>
      </c>
      <c r="C4" s="10">
        <v>5</v>
      </c>
      <c r="D4" s="13">
        <v>50</v>
      </c>
      <c r="E4" s="13">
        <v>52</v>
      </c>
      <c r="F4" s="13">
        <v>46</v>
      </c>
      <c r="G4" s="13">
        <v>50</v>
      </c>
      <c r="H4" s="13">
        <v>46</v>
      </c>
      <c r="I4" s="13">
        <v>52</v>
      </c>
      <c r="J4" s="13">
        <v>51</v>
      </c>
      <c r="K4" s="13">
        <v>50</v>
      </c>
      <c r="L4" s="13">
        <v>51</v>
      </c>
      <c r="M4" s="13">
        <v>49</v>
      </c>
      <c r="N4" s="23">
        <f>IF(B4="","",TRUNC(((((((SUM(D4:H4)-(MINA(D4:H4)+MAXA(D4:H4)))/3)/100*'[4]Dati gara'!$B$16)-(P4+O4))+(((SUM(I4:M4)-(MAXA(I4:M4)+MINA(I4:M4)))/3))/100*'[4]Dati gara'!$B$17)-Q4-((8-C4)*'[4]Dati gara'!$B$18)),3))</f>
        <v>48.166</v>
      </c>
    </row>
    <row r="5" spans="1:14" ht="12.75">
      <c r="A5">
        <v>4</v>
      </c>
      <c r="B5" s="9" t="s">
        <v>79</v>
      </c>
      <c r="C5" s="10">
        <v>6</v>
      </c>
      <c r="D5" s="13">
        <v>47</v>
      </c>
      <c r="E5" s="13">
        <v>41</v>
      </c>
      <c r="F5" s="13">
        <v>47</v>
      </c>
      <c r="G5" s="13">
        <v>45</v>
      </c>
      <c r="H5" s="13">
        <v>45</v>
      </c>
      <c r="I5" s="13">
        <v>48</v>
      </c>
      <c r="J5" s="13">
        <v>43</v>
      </c>
      <c r="K5" s="13">
        <v>44</v>
      </c>
      <c r="L5" s="13">
        <v>46</v>
      </c>
      <c r="M5" s="13">
        <v>46</v>
      </c>
      <c r="N5" s="23">
        <f>IF(B5="","",TRUNC(((((((SUM(D5:H5)-(MINA(D5:H5)+MAXA(D5:H5)))/3)/100*'[4]Dati gara'!$B$16)-(P5+O5))+(((SUM(I5:M5)-(MAXA(I5:M5)+MINA(I5:M5)))/3))/100*'[4]Dati gara'!$B$17)-Q5-((8-C5)*'[4]Dati gara'!$B$18)),3))</f>
        <v>44.5</v>
      </c>
    </row>
    <row r="6" spans="1:14" ht="12.75">
      <c r="A6">
        <v>5</v>
      </c>
      <c r="B6" s="9" t="s">
        <v>62</v>
      </c>
      <c r="C6" s="10">
        <v>4</v>
      </c>
      <c r="D6" s="13">
        <v>40</v>
      </c>
      <c r="E6" s="13">
        <v>42</v>
      </c>
      <c r="F6" s="13">
        <v>44</v>
      </c>
      <c r="G6" s="13">
        <v>44</v>
      </c>
      <c r="H6" s="13">
        <v>38</v>
      </c>
      <c r="I6" s="13">
        <v>42</v>
      </c>
      <c r="J6" s="13">
        <v>43</v>
      </c>
      <c r="K6" s="13">
        <v>43</v>
      </c>
      <c r="L6" s="13">
        <v>45</v>
      </c>
      <c r="M6" s="13">
        <v>41</v>
      </c>
      <c r="N6" s="23">
        <f>IF(B6="","",TRUNC(((((((SUM(D6:H6)-(MINA(D6:H6)+MAXA(D6:H6)))/3)/100*'[4]Dati gara'!$B$16)-(P6+O6))+(((SUM(I6:M6)-(MAXA(I6:M6)+MINA(I6:M6)))/3))/100*'[4]Dati gara'!$B$17)-Q6-((8-C6)*'[4]Dati gara'!$B$18)),3))</f>
        <v>40.333</v>
      </c>
    </row>
    <row r="7" spans="2:14" ht="12.75">
      <c r="B7" s="9" t="s">
        <v>56</v>
      </c>
      <c r="C7" s="10"/>
      <c r="D7" s="13"/>
      <c r="E7" s="13"/>
      <c r="F7" s="13"/>
      <c r="G7" s="13"/>
      <c r="H7" s="13"/>
      <c r="I7" s="13"/>
      <c r="J7" s="13"/>
      <c r="K7" s="13"/>
      <c r="L7" s="13"/>
      <c r="M7" s="13"/>
      <c r="N7" s="23"/>
    </row>
  </sheetData>
  <conditionalFormatting sqref="B2 B4:B7">
    <cfRule type="expression" priority="1" dxfId="0" stopIfTrue="1">
      <formula>IT2="A"</formula>
    </cfRule>
  </conditionalFormatting>
  <conditionalFormatting sqref="B3 C2:M7">
    <cfRule type="expression" priority="2" dxfId="0" stopIfTrue="1">
      <formula>$B2="A"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C2:C7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D2:M7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2012-06-28T18:32:30Z</dcterms:modified>
  <cp:category/>
  <cp:version/>
  <cp:contentType/>
  <cp:contentStatus/>
</cp:coreProperties>
</file>